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onvanmil/Dropbox/kantoor/website/documenten downloads website/"/>
    </mc:Choice>
  </mc:AlternateContent>
  <xr:revisionPtr revIDLastSave="0" documentId="13_ncr:1_{3F0E4FF7-27DC-0D42-9D4C-257A5813A51A}" xr6:coauthVersionLast="47" xr6:coauthVersionMax="47" xr10:uidLastSave="{00000000-0000-0000-0000-000000000000}"/>
  <bookViews>
    <workbookView xWindow="0" yWindow="500" windowWidth="28800" windowHeight="16180" xr2:uid="{00000000-000D-0000-FFFF-FFFF00000000}"/>
  </bookViews>
  <sheets>
    <sheet name=" " sheetId="8" r:id="rId1"/>
  </sheet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8" l="1"/>
  <c r="F11" i="8"/>
  <c r="H34" i="8"/>
  <c r="G34" i="8"/>
  <c r="C34" i="8"/>
  <c r="D23" i="8"/>
  <c r="D19" i="8"/>
  <c r="D20" i="8"/>
  <c r="D21" i="8"/>
  <c r="D32" i="8"/>
  <c r="D31" i="8"/>
  <c r="D30" i="8"/>
  <c r="D29" i="8"/>
  <c r="D28" i="8"/>
  <c r="D27" i="8"/>
  <c r="D26" i="8"/>
  <c r="D25" i="8"/>
  <c r="D24" i="8"/>
  <c r="C9" i="8"/>
  <c r="D9" i="8"/>
  <c r="D10" i="8" s="1"/>
  <c r="E9" i="8"/>
  <c r="F9" i="8"/>
  <c r="F34" i="8"/>
  <c r="E34" i="8"/>
  <c r="F12" i="8" l="1"/>
  <c r="E12" i="8"/>
  <c r="D34" i="8"/>
  <c r="D35" i="8" s="1"/>
  <c r="F37" i="8"/>
  <c r="F38" i="8" s="1"/>
  <c r="E37" i="8"/>
  <c r="E38" i="8" s="1"/>
  <c r="F14" i="8" l="1"/>
  <c r="E14" i="8"/>
  <c r="E15" i="8" s="1"/>
  <c r="F15" i="8"/>
</calcChain>
</file>

<file path=xl/sharedStrings.xml><?xml version="1.0" encoding="utf-8"?>
<sst xmlns="http://schemas.openxmlformats.org/spreadsheetml/2006/main" count="69" uniqueCount="57">
  <si>
    <t>Omschrijving goed</t>
  </si>
  <si>
    <t>Toebedeling aan man</t>
  </si>
  <si>
    <t>Toebedeling aan vrouw</t>
  </si>
  <si>
    <t>waarde</t>
  </si>
  <si>
    <t>Kenmerk</t>
  </si>
  <si>
    <t>Spaargelden/Lijfrentes e.d.</t>
  </si>
  <si>
    <t>Woning + hypotheek</t>
  </si>
  <si>
    <t>Inboedel en auto's</t>
  </si>
  <si>
    <t xml:space="preserve"> </t>
  </si>
  <si>
    <r>
      <t xml:space="preserve">Beleggingsverzekering </t>
    </r>
    <r>
      <rPr>
        <sz val="11"/>
        <color indexed="8"/>
        <rFont val="Arial"/>
        <family val="2"/>
      </rPr>
      <t>♀ bij Aegon</t>
    </r>
  </si>
  <si>
    <t>betaalrekening bij Rabobank  ♂</t>
  </si>
  <si>
    <t>Totaal spaargelden</t>
  </si>
  <si>
    <r>
      <t xml:space="preserve">Beleggingsverzekering </t>
    </r>
    <r>
      <rPr>
        <sz val="11"/>
        <color indexed="8"/>
        <rFont val="Arial"/>
        <family val="2"/>
      </rPr>
      <t>♂ bij Aegon</t>
    </r>
  </si>
  <si>
    <t>Prive man</t>
  </si>
  <si>
    <t>Prive vrouw</t>
  </si>
  <si>
    <t>waarde minus privedeel</t>
  </si>
  <si>
    <t xml:space="preserve"> netto</t>
  </si>
  <si>
    <t>netto</t>
  </si>
  <si>
    <t>Aan partijen wordt in totaal toebedeeld</t>
  </si>
  <si>
    <t>ieder ontvangt dan in totaal uit geld, auto en inboedel</t>
  </si>
  <si>
    <t>Vermogensverdelingsstaat per [datum]</t>
  </si>
  <si>
    <t>In deze kolom staat al het vermogen opgesomd (het eigen en gemeenschappelijk en het privévermogen (zie kolom g en h)</t>
  </si>
  <si>
    <t>In deze kolom staat de waarde van al het vermogen opgesomd (het eigen en gemeenschappelijk en het privévermogen (zie kolom g en h)</t>
  </si>
  <si>
    <t>In deze kolom is het privé-vermogen van ieder van partijen (kolom g en h)eraf getrokken</t>
  </si>
  <si>
    <t>in deze kolom is het privé-vermogen van de man opgenomen. Dit is geld afkomstig uit erfenis/schenking waar een zogenaamde uitsluitingsclausule is gebruikt (of bij een huwelijk gesloten vanaf 1-1-2018: de aanbrengsten ten huwelijk)</t>
  </si>
  <si>
    <t>in deze kolom is het privé-vermogen van de vrouw opgenomen. Dit is geld afkomstig uit erfenis/schenking waar een zogenaamde uitsluitingsclausule is gebruikt (of bij een huwelijk gesloten vanaf 1-1-2018: de aanbrengsten ten huwelijk)</t>
  </si>
  <si>
    <t>spaarrekening ♀ ASN</t>
  </si>
  <si>
    <t>spaarrekening ♂ ING</t>
  </si>
  <si>
    <t>betaalrekening ♀ Rabo</t>
  </si>
  <si>
    <t>bonusrenterrekening ♀Rabo</t>
  </si>
  <si>
    <t>inboedel huis</t>
  </si>
  <si>
    <t>auto in gebruik bij man</t>
  </si>
  <si>
    <t>in deze kolom staat wat van het gemeenschappelijk vermogen wordt toebedeeld aan de man. Het eigen vermogen in kolom G blijft daarnaast van de man.</t>
  </si>
  <si>
    <t>in deze kolom staat wat van het gemeenschappelijk vermogen wordt toebedeeld aan de vrouw. Het eigen vermogen in kolom H blijft daarnaast van de vrouw.</t>
  </si>
  <si>
    <t xml:space="preserve">ieder ontvangt de helft van het gemeenschappelijke vermogen </t>
  </si>
  <si>
    <t>spaarrekening ♀+ ♂ ING</t>
  </si>
  <si>
    <t>Huis</t>
  </si>
  <si>
    <t>Hypotheek</t>
  </si>
  <si>
    <t>wie een + bedrag staat, ontvangt van de ander het betreffende bedrag</t>
  </si>
  <si>
    <t xml:space="preserve">&lt;- Diegene bij wie het - bedrag staat, betaalt aan de ander. Diegene bij </t>
  </si>
  <si>
    <t>man/vrouw betaalt aan vrouw/man:</t>
  </si>
  <si>
    <t>^ de auto is vanuit privegeld betaald</t>
  </si>
  <si>
    <t>taxatie/waarde-bepaling</t>
  </si>
  <si>
    <t>man/vrouw betaalt aan man/vrouw terzake over- of onderwaarde woning</t>
  </si>
  <si>
    <t xml:space="preserve">Daarnaast behoudt de partij de gelden/goederen die in kolom G (man) </t>
  </si>
  <si>
    <t xml:space="preserve">of kolom H (vrouw) staat </t>
  </si>
  <si>
    <t>Deposito rekening ♂ bij Nationale Nederlanden bruto € 20.000 minus 30% belastinglatentie</t>
  </si>
  <si>
    <t>beleggingsrekening  ♂en  ♀ bij ING, wordt gesplitst</t>
  </si>
  <si>
    <t>ieder ontvangt dan in totaal uit het huis, hypotheek en spaarpolis</t>
  </si>
  <si>
    <t>ieder ontvangt dan uit het huis, hypotheek en spaarpolis</t>
  </si>
  <si>
    <t xml:space="preserve">G (man) of kolom H (vrouw) staat </t>
  </si>
  <si>
    <t>Daarnaast behoudt de partij de eventuele gelden/goederen die in kolom</t>
  </si>
  <si>
    <t>man/vrouw betaalt aan vrouw/man terzake inboedel, auto en gelden:</t>
  </si>
  <si>
    <t>ieder ontvangt dan in totaal uit inboedel, auto en gelden</t>
  </si>
  <si>
    <t>man/vrouw betaalt aan vrouw/man terzake het huis, hypotheek en spaarpolis:</t>
  </si>
  <si>
    <t>auto in gebruik bij vrouw</t>
  </si>
  <si>
    <t>Waarde spaarpolis gekoppeld aan hypotheek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</si>
</sst>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8"/>
      <color theme="1"/>
      <name val="Verdana"/>
      <family val="2"/>
    </font>
    <font>
      <u/>
      <sz val="11"/>
      <color theme="1"/>
      <name val="Calibri"/>
      <family val="2"/>
      <scheme val="minor"/>
    </font>
    <font>
      <b/>
      <sz val="14"/>
      <color theme="1"/>
      <name val="Calibri (Hoofdtekst)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64" fontId="3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0" applyFont="1"/>
    <xf numFmtId="0" fontId="5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 vertical="center" indent="3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64" fontId="6" fillId="0" borderId="0" xfId="0" applyNumberFormat="1" applyFont="1" applyAlignment="1">
      <alignment horizontal="center"/>
    </xf>
    <xf numFmtId="0" fontId="0" fillId="0" borderId="0" xfId="0" applyAlignment="1"/>
    <xf numFmtId="0" fontId="0" fillId="0" borderId="0" xfId="0" applyFill="1" applyAlignment="1">
      <alignment horizontal="center"/>
    </xf>
    <xf numFmtId="0" fontId="0" fillId="0" borderId="0" xfId="0" applyFill="1" applyAlignment="1"/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4" fontId="3" fillId="0" borderId="0" xfId="0" applyNumberFormat="1" applyFont="1" applyAlignment="1">
      <alignment horizont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horizontal="justify" vertical="top" wrapText="1"/>
    </xf>
    <xf numFmtId="0" fontId="0" fillId="2" borderId="1" xfId="0" applyFont="1" applyFill="1" applyBorder="1" applyAlignment="1">
      <alignment horizontal="justify" vertical="top"/>
    </xf>
    <xf numFmtId="0" fontId="0" fillId="0" borderId="0" xfId="0" applyFont="1" applyAlignment="1">
      <alignment horizontal="justify" vertical="top"/>
    </xf>
    <xf numFmtId="164" fontId="3" fillId="0" borderId="0" xfId="0" applyNumberFormat="1" applyFont="1" applyAlignment="1">
      <alignment horizontal="left"/>
    </xf>
    <xf numFmtId="16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/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164" fontId="3" fillId="0" borderId="3" xfId="0" applyNumberFormat="1" applyFont="1" applyFill="1" applyBorder="1" applyAlignment="1">
      <alignment horizontal="justify" vertical="top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justify" vertical="top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Border="1"/>
    <xf numFmtId="4" fontId="3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justify" vertical="top"/>
    </xf>
    <xf numFmtId="164" fontId="0" fillId="0" borderId="3" xfId="0" applyNumberFormat="1" applyBorder="1" applyAlignment="1">
      <alignment horizontal="center"/>
    </xf>
    <xf numFmtId="0" fontId="0" fillId="0" borderId="3" xfId="0" applyBorder="1"/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justify" vertical="top"/>
    </xf>
    <xf numFmtId="164" fontId="3" fillId="0" borderId="3" xfId="0" applyNumberFormat="1" applyFont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Border="1" applyAlignment="1">
      <alignment horizontal="center"/>
    </xf>
    <xf numFmtId="0" fontId="3" fillId="0" borderId="2" xfId="0" applyFont="1" applyFill="1" applyBorder="1" applyAlignment="1">
      <alignment vertical="center" wrapText="1"/>
    </xf>
    <xf numFmtId="0" fontId="3" fillId="0" borderId="6" xfId="0" applyFont="1" applyBorder="1"/>
    <xf numFmtId="0" fontId="3" fillId="0" borderId="9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0" fontId="3" fillId="0" borderId="0" xfId="0" applyFont="1" applyBorder="1"/>
    <xf numFmtId="164" fontId="3" fillId="0" borderId="10" xfId="0" applyNumberFormat="1" applyFont="1" applyBorder="1" applyAlignment="1">
      <alignment horizontal="left"/>
    </xf>
    <xf numFmtId="164" fontId="3" fillId="0" borderId="8" xfId="0" applyNumberFormat="1" applyFont="1" applyBorder="1" applyAlignment="1">
      <alignment horizontal="left"/>
    </xf>
    <xf numFmtId="0" fontId="0" fillId="0" borderId="4" xfId="0" applyBorder="1" applyAlignment="1">
      <alignment horizontal="center"/>
    </xf>
    <xf numFmtId="0" fontId="3" fillId="0" borderId="10" xfId="0" applyFont="1" applyBorder="1"/>
    <xf numFmtId="0" fontId="0" fillId="2" borderId="5" xfId="0" applyFont="1" applyFill="1" applyBorder="1" applyAlignment="1">
      <alignment horizontal="justify" vertical="top"/>
    </xf>
    <xf numFmtId="164" fontId="3" fillId="0" borderId="7" xfId="0" applyNumberFormat="1" applyFont="1" applyBorder="1" applyAlignment="1">
      <alignment horizontal="center"/>
    </xf>
    <xf numFmtId="0" fontId="0" fillId="0" borderId="7" xfId="0" applyBorder="1"/>
    <xf numFmtId="0" fontId="4" fillId="0" borderId="9" xfId="0" applyFont="1" applyFill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/>
    </xf>
    <xf numFmtId="0" fontId="0" fillId="0" borderId="11" xfId="0" applyBorder="1"/>
    <xf numFmtId="164" fontId="3" fillId="0" borderId="11" xfId="0" applyNumberFormat="1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0"/>
  <sheetViews>
    <sheetView tabSelected="1" topLeftCell="A21" zoomScale="142" zoomScaleNormal="142" workbookViewId="0">
      <selection activeCell="A11" sqref="A11"/>
    </sheetView>
  </sheetViews>
  <sheetFormatPr baseColWidth="10" defaultColWidth="11.5" defaultRowHeight="15" x14ac:dyDescent="0.2"/>
  <cols>
    <col min="1" max="1" width="64.33203125" customWidth="1"/>
    <col min="2" max="2" width="17" style="1" customWidth="1"/>
    <col min="3" max="3" width="26.1640625" style="1" customWidth="1"/>
    <col min="4" max="4" width="26.83203125" style="1" customWidth="1"/>
    <col min="5" max="5" width="32" style="1" customWidth="1"/>
    <col min="6" max="6" width="34.5" style="1" customWidth="1"/>
    <col min="7" max="7" width="34.83203125" customWidth="1"/>
    <col min="8" max="8" width="34.6640625" customWidth="1"/>
    <col min="9" max="257" width="8.83203125" customWidth="1"/>
  </cols>
  <sheetData>
    <row r="1" spans="1:8" ht="24" thickBot="1" x14ac:dyDescent="0.25">
      <c r="A1" s="23" t="s">
        <v>20</v>
      </c>
      <c r="B1" s="24"/>
      <c r="C1" s="24"/>
      <c r="D1" s="10"/>
      <c r="E1" s="3"/>
      <c r="F1" s="4"/>
    </row>
    <row r="2" spans="1:8" s="28" customFormat="1" ht="106" thickBot="1" x14ac:dyDescent="0.25">
      <c r="A2" s="25" t="s">
        <v>21</v>
      </c>
      <c r="B2" s="26"/>
      <c r="C2" s="25" t="s">
        <v>22</v>
      </c>
      <c r="D2" s="26" t="s">
        <v>23</v>
      </c>
      <c r="E2" s="27" t="s">
        <v>32</v>
      </c>
      <c r="F2" s="27" t="s">
        <v>33</v>
      </c>
      <c r="G2" s="27" t="s">
        <v>24</v>
      </c>
      <c r="H2" s="67" t="s">
        <v>25</v>
      </c>
    </row>
    <row r="3" spans="1:8" ht="16" thickBot="1" x14ac:dyDescent="0.25">
      <c r="A3" s="6" t="s">
        <v>0</v>
      </c>
      <c r="B3" s="33" t="s">
        <v>4</v>
      </c>
      <c r="C3" s="33" t="s">
        <v>3</v>
      </c>
      <c r="D3" s="33" t="s">
        <v>15</v>
      </c>
      <c r="E3" s="33" t="s">
        <v>1</v>
      </c>
      <c r="F3" s="33" t="s">
        <v>2</v>
      </c>
      <c r="G3" s="34" t="s">
        <v>13</v>
      </c>
      <c r="H3" s="70" t="s">
        <v>14</v>
      </c>
    </row>
    <row r="4" spans="1:8" ht="27" customHeight="1" thickBot="1" x14ac:dyDescent="0.25">
      <c r="A4" s="5" t="s">
        <v>6</v>
      </c>
      <c r="B4" s="35"/>
      <c r="C4" s="35"/>
      <c r="D4" s="35"/>
      <c r="E4" s="36"/>
      <c r="F4" s="36"/>
      <c r="G4" s="38"/>
      <c r="H4" s="71"/>
    </row>
    <row r="5" spans="1:8" ht="31" thickBot="1" x14ac:dyDescent="0.25">
      <c r="A5" s="39" t="s">
        <v>36</v>
      </c>
      <c r="B5" s="40" t="s">
        <v>42</v>
      </c>
      <c r="C5" s="41">
        <v>360000</v>
      </c>
      <c r="D5" s="41">
        <v>360000</v>
      </c>
      <c r="E5" s="41">
        <v>0</v>
      </c>
      <c r="F5" s="41">
        <v>360000</v>
      </c>
      <c r="G5" s="38"/>
      <c r="H5" s="71"/>
    </row>
    <row r="6" spans="1:8" ht="16" thickBot="1" x14ac:dyDescent="0.25">
      <c r="A6" s="39" t="s">
        <v>37</v>
      </c>
      <c r="B6" s="42"/>
      <c r="C6" s="43">
        <v>-250000</v>
      </c>
      <c r="D6" s="43">
        <v>-250000</v>
      </c>
      <c r="E6" s="41">
        <v>0</v>
      </c>
      <c r="F6" s="43">
        <v>-250000</v>
      </c>
      <c r="G6" s="38"/>
      <c r="H6" s="71"/>
    </row>
    <row r="7" spans="1:8" ht="16" thickBot="1" x14ac:dyDescent="0.25">
      <c r="A7" s="39" t="s">
        <v>56</v>
      </c>
      <c r="B7" s="42"/>
      <c r="C7" s="41">
        <v>50000</v>
      </c>
      <c r="D7" s="41">
        <v>50000</v>
      </c>
      <c r="E7" s="41">
        <v>0</v>
      </c>
      <c r="F7" s="41">
        <v>50000</v>
      </c>
      <c r="G7" s="38"/>
      <c r="H7" s="71"/>
    </row>
    <row r="8" spans="1:8" ht="16" thickBot="1" x14ac:dyDescent="0.25">
      <c r="A8" s="39"/>
      <c r="B8" s="42"/>
      <c r="C8" s="41"/>
      <c r="D8" s="41"/>
      <c r="E8" s="41"/>
      <c r="F8" s="41"/>
      <c r="G8" s="38"/>
      <c r="H8" s="71"/>
    </row>
    <row r="9" spans="1:8" ht="16" thickBot="1" x14ac:dyDescent="0.25">
      <c r="A9" s="39" t="s">
        <v>18</v>
      </c>
      <c r="B9" s="42"/>
      <c r="C9" s="41">
        <f>SUM(C5:C7)</f>
        <v>160000</v>
      </c>
      <c r="D9" s="41">
        <f>SUM(D5:D7)</f>
        <v>160000</v>
      </c>
      <c r="E9" s="41">
        <f>SUM(E5:E7)</f>
        <v>0</v>
      </c>
      <c r="F9" s="41">
        <f>SUM(F5:F7)</f>
        <v>160000</v>
      </c>
      <c r="G9" s="38"/>
      <c r="H9" s="71"/>
    </row>
    <row r="10" spans="1:8" ht="16" thickBot="1" x14ac:dyDescent="0.25">
      <c r="A10" s="44" t="s">
        <v>34</v>
      </c>
      <c r="B10" s="42"/>
      <c r="C10" s="41" t="s">
        <v>8</v>
      </c>
      <c r="D10" s="41">
        <f>(D9)/2</f>
        <v>80000</v>
      </c>
      <c r="E10" s="41"/>
      <c r="F10" s="41"/>
      <c r="G10" s="38"/>
      <c r="H10" s="71"/>
    </row>
    <row r="11" spans="1:8" ht="31" thickBot="1" x14ac:dyDescent="0.25">
      <c r="A11" s="39" t="s">
        <v>43</v>
      </c>
      <c r="B11" s="42"/>
      <c r="C11" s="41"/>
      <c r="D11" s="41"/>
      <c r="E11" s="45">
        <f>(-E8+F8)/2</f>
        <v>0</v>
      </c>
      <c r="F11" s="45">
        <f>(-F8+E8)/2</f>
        <v>0</v>
      </c>
      <c r="G11" s="38"/>
      <c r="H11" s="71"/>
    </row>
    <row r="12" spans="1:8" ht="16" thickBot="1" x14ac:dyDescent="0.25">
      <c r="A12" s="39" t="s">
        <v>49</v>
      </c>
      <c r="B12" s="42"/>
      <c r="C12" s="41"/>
      <c r="D12" s="41"/>
      <c r="E12" s="41">
        <f>SUM(E9:E11)</f>
        <v>0</v>
      </c>
      <c r="F12" s="41">
        <f>SUM(F9:F11)</f>
        <v>160000</v>
      </c>
      <c r="G12" s="38"/>
      <c r="H12" s="71"/>
    </row>
    <row r="13" spans="1:8" ht="16" thickBot="1" x14ac:dyDescent="0.25">
      <c r="A13" s="39"/>
      <c r="B13" s="42"/>
      <c r="C13" s="41"/>
      <c r="D13" s="41"/>
      <c r="E13" s="41"/>
      <c r="F13" s="41"/>
      <c r="G13" s="38"/>
      <c r="H13" s="71"/>
    </row>
    <row r="14" spans="1:8" ht="16" thickBot="1" x14ac:dyDescent="0.25">
      <c r="A14" s="11" t="s">
        <v>54</v>
      </c>
      <c r="B14" s="42"/>
      <c r="C14" s="41"/>
      <c r="D14" s="41"/>
      <c r="E14" s="22">
        <f>(-E12+F12)/2</f>
        <v>80000</v>
      </c>
      <c r="F14" s="22">
        <f>(E12-F12)/2</f>
        <v>-80000</v>
      </c>
      <c r="G14" s="63" t="s">
        <v>39</v>
      </c>
      <c r="H14" s="72"/>
    </row>
    <row r="15" spans="1:8" ht="16" thickBot="1" x14ac:dyDescent="0.25">
      <c r="A15" s="11" t="s">
        <v>48</v>
      </c>
      <c r="B15" s="42"/>
      <c r="C15" s="41"/>
      <c r="D15" s="41"/>
      <c r="E15" s="7">
        <f>SUM(E12:E14)</f>
        <v>80000</v>
      </c>
      <c r="F15" s="7">
        <f>SUM(F12:F14)</f>
        <v>80000</v>
      </c>
      <c r="G15" s="64" t="s">
        <v>38</v>
      </c>
      <c r="H15" s="72"/>
    </row>
    <row r="16" spans="1:8" ht="16" thickBot="1" x14ac:dyDescent="0.25">
      <c r="A16" s="11"/>
      <c r="B16" s="42"/>
      <c r="C16" s="41"/>
      <c r="D16" s="41"/>
      <c r="E16" s="7"/>
      <c r="F16" s="7"/>
      <c r="G16" s="66" t="s">
        <v>51</v>
      </c>
      <c r="H16" s="72"/>
    </row>
    <row r="17" spans="1:8" ht="16" thickBot="1" x14ac:dyDescent="0.25">
      <c r="A17" s="39"/>
      <c r="B17" s="40"/>
      <c r="C17" s="41"/>
      <c r="D17" s="41"/>
      <c r="E17" s="41"/>
      <c r="F17" s="65"/>
      <c r="G17" s="32" t="s">
        <v>50</v>
      </c>
      <c r="H17" s="73"/>
    </row>
    <row r="18" spans="1:8" ht="25" thickBot="1" x14ac:dyDescent="0.25">
      <c r="A18" s="5" t="s">
        <v>7</v>
      </c>
      <c r="B18" s="46"/>
      <c r="C18" s="47"/>
      <c r="D18" s="47"/>
      <c r="E18" s="36"/>
      <c r="F18" s="48"/>
      <c r="H18" s="73"/>
    </row>
    <row r="19" spans="1:8" ht="16" thickBot="1" x14ac:dyDescent="0.25">
      <c r="A19" s="49" t="s">
        <v>30</v>
      </c>
      <c r="B19" s="50"/>
      <c r="C19" s="51">
        <v>16000</v>
      </c>
      <c r="D19" s="41">
        <f>C19-G19-H19</f>
        <v>16000</v>
      </c>
      <c r="E19" s="52">
        <v>6000</v>
      </c>
      <c r="F19" s="41">
        <v>10000</v>
      </c>
      <c r="G19" s="38"/>
      <c r="H19" s="71"/>
    </row>
    <row r="20" spans="1:8" ht="16" thickBot="1" x14ac:dyDescent="0.25">
      <c r="A20" s="49" t="s">
        <v>31</v>
      </c>
      <c r="B20" s="50"/>
      <c r="C20" s="51">
        <v>18000</v>
      </c>
      <c r="D20" s="41">
        <f>C20-G20-H20</f>
        <v>18000</v>
      </c>
      <c r="E20" s="52">
        <v>18000</v>
      </c>
      <c r="F20" s="41">
        <v>0</v>
      </c>
      <c r="G20" s="38"/>
      <c r="H20" s="71"/>
    </row>
    <row r="21" spans="1:8" ht="16" thickBot="1" x14ac:dyDescent="0.25">
      <c r="A21" s="49" t="s">
        <v>55</v>
      </c>
      <c r="B21" s="50"/>
      <c r="C21" s="51">
        <v>15000</v>
      </c>
      <c r="D21" s="41">
        <f>C21-G21-H21</f>
        <v>0</v>
      </c>
      <c r="E21" s="52">
        <v>0</v>
      </c>
      <c r="F21" s="41">
        <v>0</v>
      </c>
      <c r="G21" s="38"/>
      <c r="H21" s="74">
        <v>15000</v>
      </c>
    </row>
    <row r="22" spans="1:8" ht="27" customHeight="1" thickBot="1" x14ac:dyDescent="0.25">
      <c r="A22" s="5" t="s">
        <v>5</v>
      </c>
      <c r="B22" s="50"/>
      <c r="C22" s="37"/>
      <c r="D22" s="53"/>
      <c r="E22" s="54"/>
      <c r="F22" s="54"/>
      <c r="G22" s="38"/>
      <c r="H22" s="71" t="s">
        <v>41</v>
      </c>
    </row>
    <row r="23" spans="1:8" ht="16" thickBot="1" x14ac:dyDescent="0.25">
      <c r="A23" s="39" t="s">
        <v>35</v>
      </c>
      <c r="B23" s="42" t="s">
        <v>8</v>
      </c>
      <c r="C23" s="41">
        <v>4000</v>
      </c>
      <c r="D23" s="41">
        <f>C23-G23-H23</f>
        <v>4000</v>
      </c>
      <c r="E23" s="41">
        <v>0</v>
      </c>
      <c r="F23" s="41">
        <v>4000</v>
      </c>
      <c r="G23" s="38">
        <v>0</v>
      </c>
      <c r="H23" s="75">
        <v>0</v>
      </c>
    </row>
    <row r="24" spans="1:8" ht="16" thickBot="1" x14ac:dyDescent="0.25">
      <c r="A24" s="39" t="s">
        <v>26</v>
      </c>
      <c r="B24" s="42" t="s">
        <v>8</v>
      </c>
      <c r="C24" s="41">
        <v>75000</v>
      </c>
      <c r="D24" s="41">
        <f>C24-G24-H24</f>
        <v>0</v>
      </c>
      <c r="E24" s="41">
        <v>0</v>
      </c>
      <c r="F24" s="41">
        <v>0</v>
      </c>
      <c r="G24" s="38">
        <v>0</v>
      </c>
      <c r="H24" s="75">
        <v>75000</v>
      </c>
    </row>
    <row r="25" spans="1:8" ht="31" thickBot="1" x14ac:dyDescent="0.25">
      <c r="A25" s="39" t="s">
        <v>46</v>
      </c>
      <c r="B25" s="42" t="s">
        <v>8</v>
      </c>
      <c r="C25" s="41">
        <v>14000</v>
      </c>
      <c r="D25" s="41">
        <f>C25-G25-H25</f>
        <v>0</v>
      </c>
      <c r="E25" s="41">
        <v>0</v>
      </c>
      <c r="F25" s="41">
        <v>0</v>
      </c>
      <c r="G25" s="38">
        <v>14000</v>
      </c>
      <c r="H25" s="71">
        <v>0</v>
      </c>
    </row>
    <row r="26" spans="1:8" ht="16" thickBot="1" x14ac:dyDescent="0.25">
      <c r="A26" s="39" t="s">
        <v>9</v>
      </c>
      <c r="B26" s="42" t="s">
        <v>16</v>
      </c>
      <c r="C26" s="41">
        <v>2000</v>
      </c>
      <c r="D26" s="41">
        <f>C26-G26-H26</f>
        <v>2000</v>
      </c>
      <c r="E26" s="41">
        <v>0</v>
      </c>
      <c r="F26" s="41">
        <v>2000</v>
      </c>
      <c r="G26" s="38">
        <v>0</v>
      </c>
      <c r="H26" s="71">
        <v>0</v>
      </c>
    </row>
    <row r="27" spans="1:8" ht="16" thickBot="1" x14ac:dyDescent="0.25">
      <c r="A27" s="39" t="s">
        <v>12</v>
      </c>
      <c r="B27" s="42" t="s">
        <v>17</v>
      </c>
      <c r="C27" s="41">
        <v>6500</v>
      </c>
      <c r="D27" s="41">
        <f>C27-G27-H27</f>
        <v>6500</v>
      </c>
      <c r="E27" s="41">
        <v>6500</v>
      </c>
      <c r="F27" s="41">
        <v>0</v>
      </c>
      <c r="G27" s="38">
        <v>0</v>
      </c>
      <c r="H27" s="71">
        <v>0</v>
      </c>
    </row>
    <row r="28" spans="1:8" ht="16" thickBot="1" x14ac:dyDescent="0.25">
      <c r="A28" s="39" t="s">
        <v>27</v>
      </c>
      <c r="B28" s="42"/>
      <c r="C28" s="41">
        <v>6000</v>
      </c>
      <c r="D28" s="41">
        <f>C28-G28-H28</f>
        <v>6000</v>
      </c>
      <c r="E28" s="41">
        <v>0</v>
      </c>
      <c r="F28" s="41">
        <v>6000</v>
      </c>
      <c r="G28" s="38">
        <v>0</v>
      </c>
      <c r="H28" s="71">
        <v>0</v>
      </c>
    </row>
    <row r="29" spans="1:8" ht="16" thickBot="1" x14ac:dyDescent="0.25">
      <c r="A29" s="39" t="s">
        <v>28</v>
      </c>
      <c r="B29" s="42"/>
      <c r="C29" s="37">
        <v>1000</v>
      </c>
      <c r="D29" s="41">
        <f>C29-G29-H29</f>
        <v>1000</v>
      </c>
      <c r="E29" s="41">
        <v>0</v>
      </c>
      <c r="F29" s="37">
        <v>1000</v>
      </c>
      <c r="G29" s="38">
        <v>0</v>
      </c>
      <c r="H29" s="71">
        <v>0</v>
      </c>
    </row>
    <row r="30" spans="1:8" ht="16" thickBot="1" x14ac:dyDescent="0.25">
      <c r="A30" s="55" t="s">
        <v>29</v>
      </c>
      <c r="B30" s="42"/>
      <c r="C30" s="41">
        <v>6000</v>
      </c>
      <c r="D30" s="41">
        <f>C30-G30-H30</f>
        <v>6000</v>
      </c>
      <c r="E30" s="41">
        <v>0</v>
      </c>
      <c r="F30" s="41">
        <v>6000</v>
      </c>
      <c r="G30" s="38">
        <v>0</v>
      </c>
      <c r="H30" s="71">
        <v>0</v>
      </c>
    </row>
    <row r="31" spans="1:8" ht="16" thickBot="1" x14ac:dyDescent="0.25">
      <c r="A31" s="55" t="s">
        <v>10</v>
      </c>
      <c r="B31" s="42"/>
      <c r="C31" s="41">
        <v>500</v>
      </c>
      <c r="D31" s="41">
        <f>C31-G31-H31</f>
        <v>500</v>
      </c>
      <c r="E31" s="41">
        <v>500</v>
      </c>
      <c r="F31" s="41">
        <v>0</v>
      </c>
      <c r="G31" s="38">
        <v>0</v>
      </c>
      <c r="H31" s="71">
        <v>0</v>
      </c>
    </row>
    <row r="32" spans="1:8" ht="16" thickBot="1" x14ac:dyDescent="0.25">
      <c r="A32" s="55" t="s">
        <v>47</v>
      </c>
      <c r="B32" s="42" t="s">
        <v>8</v>
      </c>
      <c r="C32" s="41">
        <v>40000</v>
      </c>
      <c r="D32" s="41">
        <f>C32-G32-H32</f>
        <v>40000</v>
      </c>
      <c r="E32" s="41">
        <v>20000</v>
      </c>
      <c r="F32" s="41">
        <v>20000</v>
      </c>
      <c r="G32" s="38">
        <v>0</v>
      </c>
      <c r="H32" s="71">
        <v>0</v>
      </c>
    </row>
    <row r="33" spans="1:8" ht="16" thickBot="1" x14ac:dyDescent="0.25">
      <c r="A33" s="49"/>
      <c r="B33" s="36"/>
      <c r="C33" s="56"/>
      <c r="D33" s="56"/>
      <c r="E33" s="56"/>
      <c r="F33" s="36"/>
      <c r="G33" s="38">
        <v>0</v>
      </c>
      <c r="H33" s="71">
        <v>0</v>
      </c>
    </row>
    <row r="34" spans="1:8" ht="16" thickBot="1" x14ac:dyDescent="0.25">
      <c r="A34" s="57" t="s">
        <v>11</v>
      </c>
      <c r="B34" s="36"/>
      <c r="C34" s="51">
        <f>SUM(C19:C33)</f>
        <v>204000</v>
      </c>
      <c r="D34" s="51">
        <f>SUM(D19:D33)</f>
        <v>100000</v>
      </c>
      <c r="E34" s="51">
        <f>SUM(E19:E32)</f>
        <v>51000</v>
      </c>
      <c r="F34" s="51">
        <f>SUM(F19:F32)</f>
        <v>49000</v>
      </c>
      <c r="G34" s="38">
        <f>SUM(G19:G33)</f>
        <v>14000</v>
      </c>
      <c r="H34" s="76">
        <f>SUM(H18:H33)</f>
        <v>90000</v>
      </c>
    </row>
    <row r="35" spans="1:8" x14ac:dyDescent="0.2">
      <c r="A35" s="58" t="s">
        <v>34</v>
      </c>
      <c r="B35" s="59" t="s">
        <v>8</v>
      </c>
      <c r="C35" s="59" t="s">
        <v>8</v>
      </c>
      <c r="D35" s="60">
        <f>(D34)/2</f>
        <v>50000</v>
      </c>
      <c r="E35" s="59"/>
      <c r="F35" s="59"/>
      <c r="G35" s="61"/>
      <c r="H35" s="68"/>
    </row>
    <row r="36" spans="1:8" x14ac:dyDescent="0.2">
      <c r="A36" s="62"/>
      <c r="B36" s="31"/>
      <c r="C36" s="31"/>
      <c r="D36" s="30"/>
      <c r="E36" s="31"/>
      <c r="F36" s="31"/>
      <c r="G36" s="30"/>
      <c r="H36" s="68"/>
    </row>
    <row r="37" spans="1:8" x14ac:dyDescent="0.2">
      <c r="A37" s="11" t="s">
        <v>52</v>
      </c>
      <c r="C37" s="11" t="s">
        <v>40</v>
      </c>
      <c r="D37" s="2"/>
      <c r="E37" s="22">
        <f>(-E34+F34)/2</f>
        <v>-1000</v>
      </c>
      <c r="F37" s="22">
        <f>(E34-F34)/2</f>
        <v>1000</v>
      </c>
      <c r="G37" s="29" t="s">
        <v>39</v>
      </c>
      <c r="H37" s="68"/>
    </row>
    <row r="38" spans="1:8" x14ac:dyDescent="0.2">
      <c r="A38" s="11" t="s">
        <v>53</v>
      </c>
      <c r="C38" s="11" t="s">
        <v>19</v>
      </c>
      <c r="D38" s="2"/>
      <c r="E38" s="7">
        <f>SUM(E34:E37)</f>
        <v>50000</v>
      </c>
      <c r="F38" s="7">
        <f>SUM(F34:F37)</f>
        <v>50000</v>
      </c>
      <c r="G38" s="29" t="s">
        <v>38</v>
      </c>
      <c r="H38" s="68"/>
    </row>
    <row r="39" spans="1:8" ht="19" x14ac:dyDescent="0.25">
      <c r="C39" s="20"/>
      <c r="G39" s="9" t="s">
        <v>44</v>
      </c>
      <c r="H39" s="69"/>
    </row>
    <row r="40" spans="1:8" x14ac:dyDescent="0.2">
      <c r="C40" s="17"/>
      <c r="D40" s="21"/>
      <c r="E40" s="17"/>
      <c r="G40" s="9" t="s">
        <v>45</v>
      </c>
      <c r="H40" s="69"/>
    </row>
    <row r="41" spans="1:8" x14ac:dyDescent="0.2">
      <c r="C41" s="17"/>
      <c r="D41" s="18"/>
      <c r="E41" s="17"/>
      <c r="F41" s="1" t="s">
        <v>8</v>
      </c>
    </row>
    <row r="42" spans="1:8" x14ac:dyDescent="0.2">
      <c r="A42" s="12"/>
      <c r="B42" s="8"/>
      <c r="C42" s="17"/>
      <c r="D42" s="18"/>
      <c r="E42" s="17"/>
      <c r="F42" s="13" t="s">
        <v>8</v>
      </c>
    </row>
    <row r="43" spans="1:8" x14ac:dyDescent="0.2">
      <c r="A43" s="12"/>
      <c r="B43" s="8"/>
      <c r="C43" s="17"/>
      <c r="D43" s="18"/>
      <c r="E43" s="17"/>
    </row>
    <row r="44" spans="1:8" x14ac:dyDescent="0.2">
      <c r="A44" s="12"/>
      <c r="B44" s="8"/>
      <c r="C44" s="17"/>
      <c r="D44" s="21"/>
      <c r="E44" s="17"/>
    </row>
    <row r="45" spans="1:8" x14ac:dyDescent="0.2">
      <c r="A45" s="12"/>
      <c r="B45" s="8"/>
      <c r="C45" s="17"/>
      <c r="D45" s="21"/>
      <c r="E45" s="17"/>
    </row>
    <row r="46" spans="1:8" x14ac:dyDescent="0.2">
      <c r="A46" s="12"/>
      <c r="B46" s="15"/>
      <c r="C46" s="17"/>
      <c r="D46" s="18"/>
      <c r="E46" s="17"/>
    </row>
    <row r="47" spans="1:8" x14ac:dyDescent="0.2">
      <c r="A47" s="12"/>
      <c r="B47" s="8"/>
      <c r="C47" s="17"/>
      <c r="D47" s="18"/>
      <c r="E47" s="17"/>
    </row>
    <row r="48" spans="1:8" x14ac:dyDescent="0.2">
      <c r="A48" s="12"/>
      <c r="B48" s="8"/>
      <c r="C48" s="14"/>
      <c r="D48" s="16"/>
    </row>
    <row r="49" spans="1:6" x14ac:dyDescent="0.2">
      <c r="A49" s="12"/>
      <c r="B49" s="8"/>
      <c r="F49" s="19" t="s">
        <v>8</v>
      </c>
    </row>
    <row r="50" spans="1:6" x14ac:dyDescent="0.2">
      <c r="A50" s="12"/>
    </row>
  </sheetData>
  <mergeCells count="1">
    <mergeCell ref="A1:C1"/>
  </mergeCells>
  <pageMargins left="0.23622047244094491" right="0.23622047244094491" top="0.74803149606299213" bottom="0.74803149606299213" header="0.31496062992125984" footer="0.31496062992125984"/>
  <pageSetup paperSize="9" scale="48" orientation="landscape" horizontalDpi="4294967294" r:id="rId1"/>
  <headerFooter>
    <oddHeader>&amp;F</oddHeader>
    <oddFooter>&amp;L&amp;D&amp;C&amp;A&amp;RPage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</dc:creator>
  <cp:lastModifiedBy>Ton van Mil</cp:lastModifiedBy>
  <cp:lastPrinted>2021-12-06T11:54:40Z</cp:lastPrinted>
  <dcterms:created xsi:type="dcterms:W3CDTF">2013-01-04T20:05:19Z</dcterms:created>
  <dcterms:modified xsi:type="dcterms:W3CDTF">2021-12-19T12:38:42Z</dcterms:modified>
</cp:coreProperties>
</file>